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BOP and TRADE\Trade Data\2023\Annual Data\"/>
    </mc:Choice>
  </mc:AlternateContent>
  <xr:revisionPtr revIDLastSave="0" documentId="13_ncr:1_{9001B59C-C56D-4069-AEB8-05E5A3808AF6}" xr6:coauthVersionLast="47" xr6:coauthVersionMax="47" xr10:uidLastSave="{00000000-0000-0000-0000-000000000000}"/>
  <bookViews>
    <workbookView xWindow="3510" yWindow="3510" windowWidth="18840" windowHeight="10545" xr2:uid="{00000000-000D-0000-FFFF-FFFF00000000}"/>
  </bookViews>
  <sheets>
    <sheet name="Table 1.2" sheetId="1" r:id="rId1"/>
  </sheets>
  <definedNames>
    <definedName name="_xlnm.Print_Area" localSheetId="0">'Table 1.2'!$A$11:$H$71</definedName>
    <definedName name="_xlnm.Print_Titles" localSheetId="0">'Table 1.2'!$1:$10</definedName>
  </definedNames>
  <calcPr calcId="152511" calcMode="manual" calcCompleted="0" calcOnSave="0"/>
</workbook>
</file>

<file path=xl/calcChain.xml><?xml version="1.0" encoding="utf-8"?>
<calcChain xmlns="http://schemas.openxmlformats.org/spreadsheetml/2006/main">
  <c r="G45" i="1" l="1"/>
  <c r="F45" i="1"/>
  <c r="D45" i="1"/>
  <c r="G44" i="1"/>
  <c r="F44" i="1"/>
  <c r="D44" i="1"/>
  <c r="G43" i="1"/>
  <c r="F43" i="1"/>
  <c r="D43" i="1"/>
  <c r="G42" i="1"/>
  <c r="F42" i="1"/>
  <c r="D42" i="1"/>
  <c r="G40" i="1"/>
  <c r="F40" i="1"/>
  <c r="D40" i="1"/>
  <c r="G39" i="1"/>
  <c r="F39" i="1"/>
  <c r="D39" i="1"/>
  <c r="G38" i="1"/>
  <c r="F38" i="1"/>
  <c r="D38" i="1"/>
  <c r="G37" i="1"/>
  <c r="F37" i="1"/>
  <c r="D37" i="1"/>
  <c r="G36" i="1"/>
  <c r="F36" i="1"/>
  <c r="D36" i="1"/>
  <c r="G34" i="1"/>
  <c r="F34" i="1"/>
  <c r="D34" i="1"/>
  <c r="G33" i="1"/>
  <c r="F33" i="1"/>
  <c r="D33" i="1"/>
  <c r="G32" i="1"/>
  <c r="F32" i="1"/>
  <c r="D32" i="1"/>
  <c r="G31" i="1"/>
  <c r="F31" i="1"/>
  <c r="D31" i="1"/>
  <c r="G30" i="1"/>
  <c r="F30" i="1"/>
  <c r="D30" i="1"/>
  <c r="G29" i="1"/>
  <c r="F29" i="1"/>
  <c r="D29" i="1"/>
  <c r="G28" i="1"/>
  <c r="F28" i="1"/>
  <c r="D28" i="1"/>
  <c r="G27" i="1"/>
  <c r="F27" i="1"/>
  <c r="D27" i="1"/>
  <c r="G26" i="1"/>
  <c r="F26" i="1"/>
  <c r="D26" i="1"/>
  <c r="G25" i="1"/>
  <c r="F25" i="1"/>
  <c r="D25" i="1"/>
  <c r="G24" i="1"/>
  <c r="F24" i="1"/>
  <c r="D24" i="1"/>
  <c r="G23" i="1"/>
  <c r="F23" i="1"/>
  <c r="D23" i="1"/>
  <c r="G22" i="1"/>
  <c r="F22" i="1"/>
  <c r="D22" i="1"/>
  <c r="G21" i="1"/>
  <c r="F21" i="1"/>
  <c r="D21" i="1"/>
  <c r="G20" i="1"/>
  <c r="F20" i="1"/>
  <c r="D20" i="1"/>
  <c r="G19" i="1"/>
  <c r="F19" i="1"/>
  <c r="D19" i="1"/>
  <c r="G18" i="1"/>
  <c r="F18" i="1"/>
  <c r="D18" i="1"/>
  <c r="G17" i="1"/>
  <c r="F17" i="1"/>
  <c r="D17" i="1"/>
  <c r="G16" i="1"/>
  <c r="F16" i="1"/>
  <c r="D16" i="1"/>
  <c r="G15" i="1"/>
  <c r="F15" i="1"/>
  <c r="D15" i="1"/>
  <c r="G14" i="1"/>
  <c r="F14" i="1"/>
  <c r="D14" i="1"/>
  <c r="G13" i="1"/>
  <c r="F13" i="1"/>
  <c r="D13" i="1"/>
  <c r="G12" i="1"/>
  <c r="F12" i="1"/>
  <c r="D12" i="1"/>
  <c r="G11" i="1"/>
  <c r="H43" i="1" l="1"/>
  <c r="H44" i="1"/>
  <c r="H45" i="1"/>
</calcChain>
</file>

<file path=xl/sharedStrings.xml><?xml version="1.0" encoding="utf-8"?>
<sst xmlns="http://schemas.openxmlformats.org/spreadsheetml/2006/main" count="58" uniqueCount="53">
  <si>
    <t>CI$ millions</t>
  </si>
  <si>
    <t xml:space="preserve">                                 </t>
  </si>
  <si>
    <t xml:space="preserve"> Imports</t>
  </si>
  <si>
    <t>Yr/Yr %</t>
  </si>
  <si>
    <t>Exports</t>
  </si>
  <si>
    <r>
      <t>Balance</t>
    </r>
    <r>
      <rPr>
        <b/>
        <vertAlign val="superscript"/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of Visible Trade  </t>
    </r>
  </si>
  <si>
    <t>(CIF)</t>
  </si>
  <si>
    <t>change</t>
  </si>
  <si>
    <t>(FOB)</t>
  </si>
  <si>
    <t>..</t>
  </si>
  <si>
    <t>1996</t>
  </si>
  <si>
    <t>1997</t>
  </si>
  <si>
    <t>1998</t>
  </si>
  <si>
    <t>1999</t>
  </si>
  <si>
    <t>2000</t>
  </si>
  <si>
    <t>2001</t>
  </si>
  <si>
    <t>2002</t>
  </si>
  <si>
    <t xml:space="preserve">2003 </t>
  </si>
  <si>
    <t xml:space="preserve">2004 </t>
  </si>
  <si>
    <t>2005</t>
  </si>
  <si>
    <t>2006</t>
  </si>
  <si>
    <t>Notes:</t>
  </si>
  <si>
    <t>Export figures for 2001-2002 are estimates. Export figures from 2003 onwards are based on new data and</t>
  </si>
  <si>
    <t xml:space="preserve">include domestic and re-exports. This new data consist of export figures from the US Census </t>
  </si>
  <si>
    <t>Bureau, the UK Trade information website, and the Statistical Institute of Jamaica.</t>
  </si>
  <si>
    <t>Source:  Economics and Statistics Office, Cayman Islands Customs Department, Cayman Islands Government</t>
  </si>
  <si>
    <t>1976</t>
  </si>
  <si>
    <t>1977</t>
  </si>
  <si>
    <t>1978</t>
  </si>
  <si>
    <t>1979</t>
  </si>
  <si>
    <t>1982</t>
  </si>
  <si>
    <t>1983</t>
  </si>
  <si>
    <t>1984</t>
  </si>
  <si>
    <t>P= Preliminary  R= Revised</t>
  </si>
  <si>
    <t>2017</t>
  </si>
  <si>
    <t>2016</t>
  </si>
  <si>
    <t>2015</t>
  </si>
  <si>
    <t>2014</t>
  </si>
  <si>
    <t>2013</t>
  </si>
  <si>
    <t>2012</t>
  </si>
  <si>
    <t>2007</t>
  </si>
  <si>
    <t>2008</t>
  </si>
  <si>
    <t>2009</t>
  </si>
  <si>
    <t>2010</t>
  </si>
  <si>
    <t>2011</t>
  </si>
  <si>
    <t>2018</t>
  </si>
  <si>
    <t>2019</t>
  </si>
  <si>
    <t>* Some data for 2021 are estimated.</t>
  </si>
  <si>
    <t>2020</t>
  </si>
  <si>
    <r>
      <t>2022</t>
    </r>
    <r>
      <rPr>
        <vertAlign val="superscript"/>
        <sz val="11"/>
        <rFont val="Arial"/>
        <family val="2"/>
      </rPr>
      <t>R</t>
    </r>
  </si>
  <si>
    <r>
      <t>2021</t>
    </r>
    <r>
      <rPr>
        <vertAlign val="superscript"/>
        <sz val="11"/>
        <rFont val="Arial"/>
        <family val="2"/>
      </rPr>
      <t>R</t>
    </r>
  </si>
  <si>
    <r>
      <t>2023</t>
    </r>
    <r>
      <rPr>
        <vertAlign val="superscript"/>
        <sz val="11"/>
        <rFont val="Arial"/>
        <family val="2"/>
      </rPr>
      <t>p</t>
    </r>
  </si>
  <si>
    <t>TABLE 1.2:  IMPORTS, EXPORTS AND BALANCE OF VISIBLE TRADE, 1971-2023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</si>
</sst>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#,##0.0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</cellStyleXfs>
  <cellXfs count="37">
    <xf numFmtId="0" fontId="0" fillId="0" borderId="0" xfId="0"/>
    <xf numFmtId="0" fontId="0" fillId="0" borderId="0" xfId="0" applyFill="1"/>
    <xf numFmtId="0" fontId="2" fillId="0" borderId="0" xfId="0" applyFont="1" applyFill="1"/>
    <xf numFmtId="0" fontId="2" fillId="0" borderId="0" xfId="0" applyFont="1" applyFill="1" applyBorder="1" applyAlignment="1">
      <alignment horizontal="right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2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2" fillId="0" borderId="4" xfId="0" applyFont="1" applyFill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right"/>
    </xf>
    <xf numFmtId="164" fontId="0" fillId="0" borderId="0" xfId="1" applyFont="1" applyFill="1"/>
    <xf numFmtId="49" fontId="2" fillId="0" borderId="4" xfId="0" applyNumberFormat="1" applyFont="1" applyFill="1" applyBorder="1"/>
    <xf numFmtId="165" fontId="2" fillId="0" borderId="0" xfId="0" applyNumberFormat="1" applyFont="1" applyFill="1" applyBorder="1"/>
    <xf numFmtId="0" fontId="0" fillId="0" borderId="5" xfId="0" applyFill="1" applyBorder="1"/>
    <xf numFmtId="165" fontId="2" fillId="0" borderId="5" xfId="0" applyNumberFormat="1" applyFont="1" applyFill="1" applyBorder="1"/>
    <xf numFmtId="166" fontId="2" fillId="0" borderId="0" xfId="0" applyNumberFormat="1" applyFont="1" applyFill="1" applyBorder="1"/>
    <xf numFmtId="165" fontId="0" fillId="0" borderId="0" xfId="0" applyNumberFormat="1" applyFill="1"/>
    <xf numFmtId="0" fontId="3" fillId="0" borderId="4" xfId="0" applyFont="1" applyFill="1" applyBorder="1"/>
    <xf numFmtId="0" fontId="6" fillId="0" borderId="0" xfId="0" applyFont="1" applyFill="1" applyAlignment="1">
      <alignment horizontal="right" vertical="center"/>
    </xf>
    <xf numFmtId="0" fontId="2" fillId="0" borderId="4" xfId="0" applyFont="1" applyFill="1" applyBorder="1" applyAlignment="1"/>
    <xf numFmtId="0" fontId="6" fillId="0" borderId="0" xfId="0" applyFont="1" applyFill="1" applyAlignment="1">
      <alignment horizontal="center"/>
    </xf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0" xfId="0" applyFill="1" applyAlignment="1"/>
    <xf numFmtId="166" fontId="2" fillId="0" borderId="0" xfId="1" applyNumberFormat="1" applyFont="1" applyFill="1" applyBorder="1" applyAlignment="1">
      <alignment horizontal="right"/>
    </xf>
    <xf numFmtId="0" fontId="0" fillId="2" borderId="0" xfId="0" applyFill="1"/>
    <xf numFmtId="0" fontId="8" fillId="2" borderId="4" xfId="0" applyFont="1" applyFill="1" applyBorder="1"/>
    <xf numFmtId="0" fontId="0" fillId="2" borderId="0" xfId="0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7">
    <cellStyle name="Comma" xfId="1" builtinId="3"/>
    <cellStyle name="Comma 2" xfId="2" xr:uid="{00000000-0005-0000-0000-000001000000}"/>
    <cellStyle name="Comma 3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457200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66800" cy="4857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457200</xdr:colOff>
      <xdr:row>3</xdr:row>
      <xdr:rowOff>152399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66800" cy="6953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9"/>
  <sheetViews>
    <sheetView tabSelected="1" zoomScale="90" zoomScaleNormal="90" workbookViewId="0">
      <pane ySplit="10" topLeftCell="A61" activePane="bottomLeft" state="frozen"/>
      <selection pane="bottomLeft"/>
    </sheetView>
  </sheetViews>
  <sheetFormatPr defaultRowHeight="12.75" x14ac:dyDescent="0.2"/>
  <cols>
    <col min="1" max="1" width="9.140625" style="1"/>
    <col min="2" max="2" width="9" style="1" customWidth="1"/>
    <col min="3" max="7" width="17" style="1" customWidth="1"/>
    <col min="8" max="8" width="11.5703125" style="1" customWidth="1"/>
    <col min="9" max="9" width="12.140625" style="1" customWidth="1"/>
    <col min="10" max="10" width="9.140625" style="1"/>
    <col min="11" max="15" width="11.28515625" style="1" bestFit="1" customWidth="1"/>
    <col min="16" max="16384" width="9.140625" style="1"/>
  </cols>
  <sheetData>
    <row r="1" spans="2:15" ht="14.25" x14ac:dyDescent="0.2">
      <c r="B1" s="2"/>
      <c r="C1" s="2"/>
      <c r="D1" s="2"/>
      <c r="E1" s="2"/>
      <c r="F1" s="2"/>
      <c r="G1" s="2"/>
    </row>
    <row r="2" spans="2:15" ht="14.25" x14ac:dyDescent="0.2">
      <c r="B2" s="2"/>
      <c r="C2" s="2"/>
      <c r="D2" s="2"/>
      <c r="E2" s="2"/>
      <c r="F2" s="2"/>
      <c r="G2" s="2"/>
    </row>
    <row r="3" spans="2:15" ht="14.25" x14ac:dyDescent="0.2">
      <c r="B3" s="2"/>
      <c r="C3" s="2"/>
      <c r="D3" s="2"/>
      <c r="E3" s="2"/>
      <c r="F3" s="2"/>
      <c r="G3" s="2"/>
    </row>
    <row r="4" spans="2:15" ht="15" x14ac:dyDescent="0.25">
      <c r="B4" s="32" t="s">
        <v>52</v>
      </c>
      <c r="C4" s="32"/>
      <c r="D4" s="32"/>
      <c r="E4" s="32"/>
      <c r="F4" s="32"/>
      <c r="G4" s="32"/>
      <c r="H4" s="32"/>
      <c r="K4" s="3"/>
    </row>
    <row r="5" spans="2:15" ht="6.95" customHeight="1" x14ac:dyDescent="0.25">
      <c r="B5" s="32"/>
      <c r="C5" s="33"/>
      <c r="D5" s="33"/>
      <c r="E5" s="33"/>
      <c r="F5" s="33"/>
      <c r="G5" s="33"/>
      <c r="H5" s="4"/>
    </row>
    <row r="6" spans="2:15" ht="6.95" customHeight="1" x14ac:dyDescent="0.2">
      <c r="B6" s="5"/>
      <c r="C6" s="6"/>
      <c r="D6" s="6"/>
      <c r="E6" s="6"/>
      <c r="F6" s="6"/>
      <c r="H6" s="4"/>
    </row>
    <row r="7" spans="2:15" ht="6.95" customHeight="1" x14ac:dyDescent="0.2">
      <c r="B7" s="5"/>
      <c r="C7" s="5"/>
      <c r="D7" s="5"/>
      <c r="E7" s="5"/>
      <c r="F7" s="5"/>
      <c r="G7" s="5"/>
      <c r="H7" s="4"/>
    </row>
    <row r="8" spans="2:15" ht="17.25" x14ac:dyDescent="0.25">
      <c r="B8" s="7" t="s">
        <v>1</v>
      </c>
      <c r="C8" s="8" t="s">
        <v>2</v>
      </c>
      <c r="D8" s="8" t="s">
        <v>3</v>
      </c>
      <c r="E8" s="8" t="s">
        <v>4</v>
      </c>
      <c r="F8" s="8" t="s">
        <v>3</v>
      </c>
      <c r="G8" s="34" t="s">
        <v>5</v>
      </c>
      <c r="H8" s="35"/>
    </row>
    <row r="9" spans="2:15" ht="15" x14ac:dyDescent="0.25">
      <c r="B9" s="9"/>
      <c r="C9" s="10" t="s">
        <v>6</v>
      </c>
      <c r="D9" s="10" t="s">
        <v>7</v>
      </c>
      <c r="E9" s="10" t="s">
        <v>8</v>
      </c>
      <c r="F9" s="10" t="s">
        <v>7</v>
      </c>
      <c r="G9" s="11" t="s">
        <v>0</v>
      </c>
      <c r="H9" s="12" t="s">
        <v>3</v>
      </c>
      <c r="K9" s="13"/>
      <c r="L9" s="13"/>
      <c r="M9" s="13"/>
      <c r="N9" s="13"/>
      <c r="O9" s="13"/>
    </row>
    <row r="10" spans="2:15" ht="15" x14ac:dyDescent="0.25">
      <c r="B10" s="9"/>
      <c r="C10" s="5"/>
      <c r="D10" s="5"/>
      <c r="E10" s="5"/>
      <c r="F10" s="5"/>
      <c r="G10" s="5"/>
      <c r="H10" s="12" t="s">
        <v>7</v>
      </c>
      <c r="K10" s="13"/>
    </row>
    <row r="11" spans="2:15" ht="14.25" x14ac:dyDescent="0.2">
      <c r="B11" s="14">
        <v>1971</v>
      </c>
      <c r="C11" s="15">
        <v>8.9</v>
      </c>
      <c r="D11" s="3" t="s">
        <v>9</v>
      </c>
      <c r="E11" s="15">
        <v>0.5</v>
      </c>
      <c r="F11" s="3" t="s">
        <v>9</v>
      </c>
      <c r="G11" s="15">
        <f t="shared" ref="G11:G34" si="0">E11-C11</f>
        <v>-8.4</v>
      </c>
      <c r="H11" s="16"/>
      <c r="K11" s="13"/>
    </row>
    <row r="12" spans="2:15" ht="14.25" x14ac:dyDescent="0.2">
      <c r="B12" s="14">
        <v>1972</v>
      </c>
      <c r="C12" s="15">
        <v>12.5</v>
      </c>
      <c r="D12" s="15">
        <f>((C12/C11)-1)*100</f>
        <v>40.44943820224718</v>
      </c>
      <c r="E12" s="15">
        <v>0.6</v>
      </c>
      <c r="F12" s="15">
        <f>((E12/E11)-1)*100</f>
        <v>19.999999999999996</v>
      </c>
      <c r="G12" s="15">
        <f t="shared" si="0"/>
        <v>-11.9</v>
      </c>
      <c r="H12" s="16"/>
      <c r="K12" s="13"/>
    </row>
    <row r="13" spans="2:15" ht="14.25" x14ac:dyDescent="0.2">
      <c r="B13" s="14">
        <v>1973</v>
      </c>
      <c r="C13" s="15">
        <v>16.5</v>
      </c>
      <c r="D13" s="15">
        <f t="shared" ref="D13:F28" si="1">((C13/C12)-1)*100</f>
        <v>32.000000000000007</v>
      </c>
      <c r="E13" s="15">
        <v>0.6</v>
      </c>
      <c r="F13" s="15">
        <f t="shared" si="1"/>
        <v>0</v>
      </c>
      <c r="G13" s="15">
        <f t="shared" si="0"/>
        <v>-15.9</v>
      </c>
      <c r="H13" s="16"/>
      <c r="K13" s="13"/>
    </row>
    <row r="14" spans="2:15" ht="14.25" x14ac:dyDescent="0.2">
      <c r="B14" s="14">
        <v>1974</v>
      </c>
      <c r="C14" s="15">
        <v>21.9</v>
      </c>
      <c r="D14" s="15">
        <f t="shared" si="1"/>
        <v>32.72727272727272</v>
      </c>
      <c r="E14" s="15">
        <v>0.3</v>
      </c>
      <c r="F14" s="15">
        <f t="shared" si="1"/>
        <v>-50</v>
      </c>
      <c r="G14" s="15">
        <f t="shared" si="0"/>
        <v>-21.599999999999998</v>
      </c>
      <c r="H14" s="16"/>
      <c r="K14" s="13"/>
    </row>
    <row r="15" spans="2:15" ht="14.25" x14ac:dyDescent="0.2">
      <c r="B15" s="14">
        <v>1975</v>
      </c>
      <c r="C15" s="15">
        <v>25.6</v>
      </c>
      <c r="D15" s="15">
        <f t="shared" si="1"/>
        <v>16.894977168949787</v>
      </c>
      <c r="E15" s="15">
        <v>0.2</v>
      </c>
      <c r="F15" s="15">
        <f t="shared" si="1"/>
        <v>-33.333333333333329</v>
      </c>
      <c r="G15" s="15">
        <f t="shared" si="0"/>
        <v>-25.400000000000002</v>
      </c>
      <c r="H15" s="16"/>
      <c r="K15" s="13"/>
    </row>
    <row r="16" spans="2:15" ht="14.25" x14ac:dyDescent="0.2">
      <c r="B16" s="14" t="s">
        <v>26</v>
      </c>
      <c r="C16" s="15">
        <v>29.8</v>
      </c>
      <c r="D16" s="15">
        <f t="shared" si="1"/>
        <v>16.40625</v>
      </c>
      <c r="E16" s="15">
        <v>0.6</v>
      </c>
      <c r="F16" s="15">
        <f t="shared" si="1"/>
        <v>199.99999999999994</v>
      </c>
      <c r="G16" s="15">
        <f t="shared" si="0"/>
        <v>-29.2</v>
      </c>
      <c r="H16" s="16"/>
      <c r="K16" s="13"/>
    </row>
    <row r="17" spans="2:11" ht="14.25" x14ac:dyDescent="0.2">
      <c r="B17" s="14" t="s">
        <v>27</v>
      </c>
      <c r="C17" s="15">
        <v>35.700000000000003</v>
      </c>
      <c r="D17" s="15">
        <f t="shared" si="1"/>
        <v>19.798657718120815</v>
      </c>
      <c r="E17" s="15">
        <v>1.3</v>
      </c>
      <c r="F17" s="15">
        <f t="shared" si="1"/>
        <v>116.6666666666667</v>
      </c>
      <c r="G17" s="15">
        <f t="shared" si="0"/>
        <v>-34.400000000000006</v>
      </c>
      <c r="H17" s="16"/>
      <c r="K17" s="13"/>
    </row>
    <row r="18" spans="2:11" ht="14.25" x14ac:dyDescent="0.2">
      <c r="B18" s="14" t="s">
        <v>28</v>
      </c>
      <c r="C18" s="15">
        <v>41.6</v>
      </c>
      <c r="D18" s="15">
        <f t="shared" si="1"/>
        <v>16.526610644257687</v>
      </c>
      <c r="E18" s="15">
        <v>2.9</v>
      </c>
      <c r="F18" s="15">
        <f t="shared" si="1"/>
        <v>123.07692307692308</v>
      </c>
      <c r="G18" s="15">
        <f t="shared" si="0"/>
        <v>-38.700000000000003</v>
      </c>
      <c r="H18" s="16"/>
      <c r="K18" s="13"/>
    </row>
    <row r="19" spans="2:11" ht="14.25" x14ac:dyDescent="0.2">
      <c r="B19" s="14" t="s">
        <v>29</v>
      </c>
      <c r="C19" s="15">
        <v>51</v>
      </c>
      <c r="D19" s="15">
        <f t="shared" si="1"/>
        <v>22.596153846153832</v>
      </c>
      <c r="E19" s="15">
        <v>2.5</v>
      </c>
      <c r="F19" s="15">
        <f t="shared" si="1"/>
        <v>-13.793103448275856</v>
      </c>
      <c r="G19" s="15">
        <f t="shared" si="0"/>
        <v>-48.5</v>
      </c>
      <c r="H19" s="16"/>
      <c r="K19" s="13"/>
    </row>
    <row r="20" spans="2:11" ht="14.25" x14ac:dyDescent="0.2">
      <c r="B20" s="14">
        <v>1980</v>
      </c>
      <c r="C20" s="15">
        <v>85.8</v>
      </c>
      <c r="D20" s="15">
        <f t="shared" si="1"/>
        <v>68.235294117647058</v>
      </c>
      <c r="E20" s="15">
        <v>2.2000000000000002</v>
      </c>
      <c r="F20" s="15">
        <f t="shared" si="1"/>
        <v>-11.999999999999989</v>
      </c>
      <c r="G20" s="15">
        <f t="shared" si="0"/>
        <v>-83.6</v>
      </c>
      <c r="H20" s="16"/>
      <c r="K20" s="13"/>
    </row>
    <row r="21" spans="2:11" ht="14.25" x14ac:dyDescent="0.2">
      <c r="B21" s="14">
        <v>1981</v>
      </c>
      <c r="C21" s="15">
        <v>100.4</v>
      </c>
      <c r="D21" s="15">
        <f t="shared" si="1"/>
        <v>17.016317016317029</v>
      </c>
      <c r="E21" s="15">
        <v>0.7</v>
      </c>
      <c r="F21" s="15">
        <f t="shared" si="1"/>
        <v>-68.181818181818187</v>
      </c>
      <c r="G21" s="15">
        <f t="shared" si="0"/>
        <v>-99.7</v>
      </c>
      <c r="H21" s="16"/>
      <c r="K21" s="13"/>
    </row>
    <row r="22" spans="2:11" ht="14.25" x14ac:dyDescent="0.2">
      <c r="B22" s="14" t="s">
        <v>30</v>
      </c>
      <c r="C22" s="15">
        <v>107.04</v>
      </c>
      <c r="D22" s="15">
        <f t="shared" si="1"/>
        <v>6.6135458167330574</v>
      </c>
      <c r="E22" s="15">
        <v>1</v>
      </c>
      <c r="F22" s="15">
        <f t="shared" si="1"/>
        <v>42.857142857142861</v>
      </c>
      <c r="G22" s="15">
        <f t="shared" si="0"/>
        <v>-106.04</v>
      </c>
      <c r="H22" s="16"/>
      <c r="K22" s="13"/>
    </row>
    <row r="23" spans="2:11" ht="14.25" x14ac:dyDescent="0.2">
      <c r="B23" s="14" t="s">
        <v>31</v>
      </c>
      <c r="C23" s="15">
        <v>110</v>
      </c>
      <c r="D23" s="15">
        <f t="shared" si="1"/>
        <v>2.7653213751868355</v>
      </c>
      <c r="E23" s="15">
        <v>1</v>
      </c>
      <c r="F23" s="15">
        <f t="shared" si="1"/>
        <v>0</v>
      </c>
      <c r="G23" s="15">
        <f t="shared" si="0"/>
        <v>-109</v>
      </c>
      <c r="H23" s="16"/>
      <c r="K23" s="13"/>
    </row>
    <row r="24" spans="2:11" ht="14.25" x14ac:dyDescent="0.2">
      <c r="B24" s="14" t="s">
        <v>32</v>
      </c>
      <c r="C24" s="15">
        <v>118</v>
      </c>
      <c r="D24" s="15">
        <f t="shared" si="1"/>
        <v>7.2727272727272751</v>
      </c>
      <c r="E24" s="15">
        <v>1</v>
      </c>
      <c r="F24" s="15">
        <f t="shared" si="1"/>
        <v>0</v>
      </c>
      <c r="G24" s="15">
        <f t="shared" si="0"/>
        <v>-117</v>
      </c>
      <c r="H24" s="16"/>
      <c r="K24" s="13"/>
    </row>
    <row r="25" spans="2:11" ht="14.25" x14ac:dyDescent="0.2">
      <c r="B25" s="14">
        <v>1985</v>
      </c>
      <c r="C25" s="15">
        <v>122.7</v>
      </c>
      <c r="D25" s="15">
        <f t="shared" si="1"/>
        <v>3.9830508474576254</v>
      </c>
      <c r="E25" s="15">
        <v>1.5</v>
      </c>
      <c r="F25" s="15">
        <f t="shared" si="1"/>
        <v>50</v>
      </c>
      <c r="G25" s="15">
        <f t="shared" si="0"/>
        <v>-121.2</v>
      </c>
      <c r="H25" s="16"/>
      <c r="K25" s="13"/>
    </row>
    <row r="26" spans="2:11" ht="14.25" x14ac:dyDescent="0.2">
      <c r="B26" s="14">
        <v>1986</v>
      </c>
      <c r="C26" s="15">
        <v>134</v>
      </c>
      <c r="D26" s="15">
        <f t="shared" si="1"/>
        <v>9.2094539527302288</v>
      </c>
      <c r="E26" s="15">
        <v>2.2000000000000002</v>
      </c>
      <c r="F26" s="15">
        <f t="shared" si="1"/>
        <v>46.666666666666679</v>
      </c>
      <c r="G26" s="15">
        <f t="shared" si="0"/>
        <v>-131.80000000000001</v>
      </c>
      <c r="H26" s="16"/>
      <c r="K26" s="13"/>
    </row>
    <row r="27" spans="2:11" ht="14.25" x14ac:dyDescent="0.2">
      <c r="B27" s="14">
        <v>1987</v>
      </c>
      <c r="C27" s="15">
        <v>162.6</v>
      </c>
      <c r="D27" s="15">
        <f t="shared" si="1"/>
        <v>21.343283582089544</v>
      </c>
      <c r="E27" s="15">
        <v>1.8</v>
      </c>
      <c r="F27" s="15">
        <f t="shared" si="1"/>
        <v>-18.181818181818187</v>
      </c>
      <c r="G27" s="15">
        <f t="shared" si="0"/>
        <v>-160.79999999999998</v>
      </c>
      <c r="H27" s="16"/>
      <c r="K27" s="13"/>
    </row>
    <row r="28" spans="2:11" ht="14.25" x14ac:dyDescent="0.2">
      <c r="B28" s="14">
        <v>1988</v>
      </c>
      <c r="C28" s="15">
        <v>192.6</v>
      </c>
      <c r="D28" s="15">
        <f t="shared" si="1"/>
        <v>18.450184501845012</v>
      </c>
      <c r="E28" s="15">
        <v>1.9</v>
      </c>
      <c r="F28" s="15">
        <f t="shared" si="1"/>
        <v>5.555555555555558</v>
      </c>
      <c r="G28" s="15">
        <f t="shared" si="0"/>
        <v>-190.7</v>
      </c>
      <c r="H28" s="16"/>
      <c r="K28" s="13"/>
    </row>
    <row r="29" spans="2:11" ht="14.25" x14ac:dyDescent="0.2">
      <c r="B29" s="14">
        <v>1989</v>
      </c>
      <c r="C29" s="15">
        <v>215.6</v>
      </c>
      <c r="D29" s="15">
        <f t="shared" ref="D29:F37" si="2">((C29/C28)-1)*100</f>
        <v>11.94184839044652</v>
      </c>
      <c r="E29" s="15">
        <v>2.1</v>
      </c>
      <c r="F29" s="15">
        <f t="shared" si="2"/>
        <v>10.526315789473696</v>
      </c>
      <c r="G29" s="15">
        <f t="shared" si="0"/>
        <v>-213.5</v>
      </c>
      <c r="H29" s="16"/>
      <c r="K29" s="13"/>
    </row>
    <row r="30" spans="2:11" ht="14.25" x14ac:dyDescent="0.2">
      <c r="B30" s="14">
        <v>1990</v>
      </c>
      <c r="C30" s="15">
        <v>239.7</v>
      </c>
      <c r="D30" s="15">
        <f t="shared" si="2"/>
        <v>11.178107606679033</v>
      </c>
      <c r="E30" s="15">
        <v>3.1</v>
      </c>
      <c r="F30" s="15">
        <f t="shared" si="2"/>
        <v>47.619047619047628</v>
      </c>
      <c r="G30" s="15">
        <f t="shared" si="0"/>
        <v>-236.6</v>
      </c>
      <c r="H30" s="16"/>
      <c r="K30" s="13"/>
    </row>
    <row r="31" spans="2:11" ht="14.25" x14ac:dyDescent="0.2">
      <c r="B31" s="14">
        <v>1991</v>
      </c>
      <c r="C31" s="15">
        <v>222.9</v>
      </c>
      <c r="D31" s="15">
        <f t="shared" si="2"/>
        <v>-7.0087609511889752</v>
      </c>
      <c r="E31" s="15">
        <v>2.5</v>
      </c>
      <c r="F31" s="15">
        <f t="shared" si="2"/>
        <v>-19.354838709677423</v>
      </c>
      <c r="G31" s="15">
        <f t="shared" si="0"/>
        <v>-220.4</v>
      </c>
      <c r="H31" s="16"/>
      <c r="K31" s="13"/>
    </row>
    <row r="32" spans="2:11" ht="14.25" x14ac:dyDescent="0.2">
      <c r="B32" s="14">
        <v>1992</v>
      </c>
      <c r="C32" s="15">
        <v>278.39999999999998</v>
      </c>
      <c r="D32" s="15">
        <f t="shared" si="2"/>
        <v>24.899057873485852</v>
      </c>
      <c r="E32" s="15">
        <v>3.7</v>
      </c>
      <c r="F32" s="15">
        <f t="shared" si="2"/>
        <v>48</v>
      </c>
      <c r="G32" s="15">
        <f t="shared" si="0"/>
        <v>-274.7</v>
      </c>
      <c r="H32" s="16"/>
      <c r="K32" s="13"/>
    </row>
    <row r="33" spans="2:22" ht="14.25" x14ac:dyDescent="0.2">
      <c r="B33" s="14">
        <v>1993</v>
      </c>
      <c r="C33" s="15">
        <v>261.10000000000002</v>
      </c>
      <c r="D33" s="15">
        <f t="shared" si="2"/>
        <v>-6.2140804597700994</v>
      </c>
      <c r="E33" s="15">
        <v>1.8</v>
      </c>
      <c r="F33" s="15">
        <f t="shared" si="2"/>
        <v>-51.351351351351362</v>
      </c>
      <c r="G33" s="15">
        <f t="shared" si="0"/>
        <v>-259.3</v>
      </c>
      <c r="H33" s="16"/>
      <c r="K33" s="13"/>
    </row>
    <row r="34" spans="2:22" ht="14.25" x14ac:dyDescent="0.2">
      <c r="B34" s="14">
        <v>1994</v>
      </c>
      <c r="C34" s="15">
        <v>272.89999999999998</v>
      </c>
      <c r="D34" s="15">
        <f t="shared" si="2"/>
        <v>4.5193412485637463</v>
      </c>
      <c r="E34" s="15">
        <v>2</v>
      </c>
      <c r="F34" s="15">
        <f t="shared" si="2"/>
        <v>11.111111111111116</v>
      </c>
      <c r="G34" s="15">
        <f t="shared" si="0"/>
        <v>-270.89999999999998</v>
      </c>
      <c r="H34" s="16"/>
      <c r="K34" s="13"/>
    </row>
    <row r="35" spans="2:22" ht="14.25" x14ac:dyDescent="0.2">
      <c r="B35" s="14"/>
      <c r="C35" s="15"/>
      <c r="D35" s="15"/>
      <c r="E35" s="15"/>
      <c r="F35" s="15"/>
      <c r="G35" s="15"/>
      <c r="H35" s="16"/>
      <c r="K35" s="13"/>
    </row>
    <row r="36" spans="2:22" ht="14.25" x14ac:dyDescent="0.2">
      <c r="B36" s="14">
        <v>1995</v>
      </c>
      <c r="C36" s="15">
        <v>332.5</v>
      </c>
      <c r="D36" s="15">
        <f>((C36/C34)-1)*100</f>
        <v>21.839501648955672</v>
      </c>
      <c r="E36" s="15">
        <v>3.4</v>
      </c>
      <c r="F36" s="15">
        <f>((E36/E34)-1)*100</f>
        <v>70</v>
      </c>
      <c r="G36" s="15">
        <f>E36-C36</f>
        <v>-329.1</v>
      </c>
      <c r="H36" s="16"/>
      <c r="K36" s="13"/>
    </row>
    <row r="37" spans="2:22" ht="14.25" x14ac:dyDescent="0.2">
      <c r="B37" s="14" t="s">
        <v>10</v>
      </c>
      <c r="C37" s="5">
        <v>314.89999999999998</v>
      </c>
      <c r="D37" s="15">
        <f t="shared" si="2"/>
        <v>-5.293233082706772</v>
      </c>
      <c r="E37" s="5">
        <v>2.2000000000000002</v>
      </c>
      <c r="F37" s="15">
        <f t="shared" si="2"/>
        <v>-35.294117647058819</v>
      </c>
      <c r="G37" s="15">
        <f>E37-C37</f>
        <v>-312.7</v>
      </c>
      <c r="H37" s="16"/>
      <c r="K37" s="13"/>
    </row>
    <row r="38" spans="2:22" ht="14.25" x14ac:dyDescent="0.2">
      <c r="B38" s="14" t="s">
        <v>11</v>
      </c>
      <c r="C38" s="5">
        <v>428.4</v>
      </c>
      <c r="D38" s="15">
        <f>((C38/C37)-1)*100</f>
        <v>36.043188313750399</v>
      </c>
      <c r="E38" s="15">
        <v>1.8</v>
      </c>
      <c r="F38" s="15">
        <f>((E38/E37)-1)*100</f>
        <v>-18.181818181818187</v>
      </c>
      <c r="G38" s="15">
        <f>E38-C38</f>
        <v>-426.59999999999997</v>
      </c>
      <c r="H38" s="16"/>
      <c r="K38" s="13"/>
    </row>
    <row r="39" spans="2:22" ht="14.25" x14ac:dyDescent="0.2">
      <c r="B39" s="14" t="s">
        <v>12</v>
      </c>
      <c r="C39" s="5">
        <v>448.2</v>
      </c>
      <c r="D39" s="15">
        <f>((C39/C38)-1)*100</f>
        <v>4.6218487394958041</v>
      </c>
      <c r="E39" s="15">
        <v>1</v>
      </c>
      <c r="F39" s="15">
        <f>((E39/E38)-1)*100</f>
        <v>-44.444444444444443</v>
      </c>
      <c r="G39" s="15">
        <f>E39-C39</f>
        <v>-447.2</v>
      </c>
      <c r="H39" s="16"/>
      <c r="K39" s="13"/>
    </row>
    <row r="40" spans="2:22" ht="14.25" x14ac:dyDescent="0.2">
      <c r="B40" s="14" t="s">
        <v>13</v>
      </c>
      <c r="C40" s="5">
        <v>471.7</v>
      </c>
      <c r="D40" s="15">
        <f>((C40/C39)-1)*100</f>
        <v>5.243195002231138</v>
      </c>
      <c r="E40" s="15">
        <v>1.2</v>
      </c>
      <c r="F40" s="15">
        <f>((E40/E39)-1)*100</f>
        <v>19.999999999999996</v>
      </c>
      <c r="G40" s="15">
        <f>E40-C40</f>
        <v>-470.5</v>
      </c>
      <c r="H40" s="16"/>
      <c r="K40" s="13"/>
    </row>
    <row r="41" spans="2:22" ht="14.25" x14ac:dyDescent="0.2">
      <c r="B41" s="14"/>
      <c r="C41" s="5"/>
      <c r="D41" s="15"/>
      <c r="E41" s="15"/>
      <c r="F41" s="15"/>
      <c r="G41" s="15"/>
      <c r="H41" s="16"/>
      <c r="K41" s="13"/>
    </row>
    <row r="42" spans="2:22" ht="16.5" hidden="1" customHeight="1" x14ac:dyDescent="0.2">
      <c r="B42" s="14" t="s">
        <v>14</v>
      </c>
      <c r="C42" s="5">
        <v>574.9</v>
      </c>
      <c r="D42" s="15">
        <f>((C42/C40)-1)*100</f>
        <v>21.878312486750051</v>
      </c>
      <c r="E42" s="15">
        <v>3.2</v>
      </c>
      <c r="F42" s="15">
        <f>((E42/E40)-1)*100</f>
        <v>166.66666666666669</v>
      </c>
      <c r="G42" s="15">
        <f t="shared" ref="G42:G45" si="3">E42-C42</f>
        <v>-571.69999999999993</v>
      </c>
      <c r="H42" s="16"/>
      <c r="K42" s="13"/>
    </row>
    <row r="43" spans="2:22" ht="16.5" customHeight="1" x14ac:dyDescent="0.2">
      <c r="B43" s="14" t="s">
        <v>15</v>
      </c>
      <c r="C43" s="18">
        <v>514.5</v>
      </c>
      <c r="D43" s="18">
        <f t="shared" ref="D43:D45" si="4">((C43/C42)-1)*100</f>
        <v>-10.506174986954253</v>
      </c>
      <c r="E43" s="18">
        <v>3.5</v>
      </c>
      <c r="F43" s="18">
        <f t="shared" ref="F43:H45" ca="1" si="5">((E43/E42)-1)*100</f>
        <v>9.375</v>
      </c>
      <c r="G43" s="18">
        <f t="shared" si="3"/>
        <v>-511</v>
      </c>
      <c r="H43" s="17">
        <f t="shared" ca="1" si="5"/>
        <v>-10.617456708063655</v>
      </c>
      <c r="K43" s="13"/>
    </row>
    <row r="44" spans="2:22" ht="16.5" customHeight="1" x14ac:dyDescent="0.2">
      <c r="B44" s="14" t="s">
        <v>16</v>
      </c>
      <c r="C44" s="18">
        <v>496</v>
      </c>
      <c r="D44" s="18">
        <f t="shared" si="4"/>
        <v>-3.5957240038872684</v>
      </c>
      <c r="E44" s="18">
        <v>2.2999999999999998</v>
      </c>
      <c r="F44" s="18">
        <f t="shared" ca="1" si="5"/>
        <v>-34.285714285714285</v>
      </c>
      <c r="G44" s="18">
        <f t="shared" si="3"/>
        <v>-493.7</v>
      </c>
      <c r="H44" s="17">
        <f t="shared" ca="1" si="5"/>
        <v>-3.385518590998049</v>
      </c>
      <c r="Q44" s="19"/>
      <c r="R44" s="19"/>
      <c r="S44" s="19"/>
      <c r="T44" s="19"/>
      <c r="U44" s="19"/>
      <c r="V44" s="19"/>
    </row>
    <row r="45" spans="2:22" ht="16.5" customHeight="1" x14ac:dyDescent="0.2">
      <c r="B45" s="14" t="s">
        <v>17</v>
      </c>
      <c r="C45" s="18">
        <v>546.18397163000009</v>
      </c>
      <c r="D45" s="18">
        <f t="shared" si="4"/>
        <v>10.117736215725825</v>
      </c>
      <c r="E45" s="18">
        <v>19.7</v>
      </c>
      <c r="F45" s="18">
        <f t="shared" ca="1" si="5"/>
        <v>756.52173913043475</v>
      </c>
      <c r="G45" s="18">
        <f t="shared" si="3"/>
        <v>-526.48397163000004</v>
      </c>
      <c r="H45" s="17">
        <f t="shared" ca="1" si="5"/>
        <v>6.6404641745999804</v>
      </c>
      <c r="I45" s="19"/>
      <c r="J45" s="19"/>
      <c r="K45" s="19"/>
      <c r="L45" s="19"/>
      <c r="M45" s="19"/>
      <c r="N45" s="19"/>
      <c r="Q45" s="19"/>
      <c r="R45" s="19"/>
      <c r="S45" s="19"/>
      <c r="T45" s="19"/>
      <c r="U45" s="19"/>
      <c r="V45" s="19"/>
    </row>
    <row r="46" spans="2:22" ht="16.5" customHeight="1" x14ac:dyDescent="0.2">
      <c r="B46" s="14" t="s">
        <v>18</v>
      </c>
      <c r="C46" s="18">
        <v>718.88845900000001</v>
      </c>
      <c r="D46" s="18">
        <v>31.620204242645666</v>
      </c>
      <c r="E46" s="18">
        <v>11.895523427948717</v>
      </c>
      <c r="F46" s="18">
        <v>-39.616632345437985</v>
      </c>
      <c r="G46" s="18">
        <v>-706.99293557205124</v>
      </c>
      <c r="H46" s="17">
        <v>34.285747272266143</v>
      </c>
      <c r="I46" s="19"/>
      <c r="J46" s="19"/>
      <c r="K46" s="19"/>
      <c r="L46" s="19"/>
      <c r="M46" s="19"/>
      <c r="N46" s="19"/>
      <c r="Q46" s="19"/>
      <c r="R46" s="19"/>
      <c r="S46" s="19"/>
      <c r="T46" s="19"/>
      <c r="U46" s="19"/>
      <c r="V46" s="19"/>
    </row>
    <row r="47" spans="2:22" ht="16.5" customHeight="1" x14ac:dyDescent="0.2">
      <c r="B47" s="14" t="s">
        <v>19</v>
      </c>
      <c r="C47" s="18">
        <v>976.32050200000015</v>
      </c>
      <c r="D47" s="18">
        <v>35.809733732281288</v>
      </c>
      <c r="E47" s="18">
        <v>42.825062066666682</v>
      </c>
      <c r="F47" s="18">
        <v>260.00990058199989</v>
      </c>
      <c r="G47" s="18">
        <v>-933.4954399333335</v>
      </c>
      <c r="H47" s="17">
        <v>32.037449451741921</v>
      </c>
      <c r="I47" s="19"/>
      <c r="J47" s="19"/>
      <c r="K47" s="19"/>
      <c r="L47" s="19"/>
      <c r="M47" s="19"/>
      <c r="N47" s="19"/>
      <c r="Q47" s="19"/>
      <c r="R47" s="19"/>
      <c r="S47" s="19"/>
      <c r="T47" s="19"/>
      <c r="U47" s="19"/>
      <c r="V47" s="19"/>
    </row>
    <row r="48" spans="2:22" ht="16.5" customHeight="1" x14ac:dyDescent="0.2">
      <c r="B48" s="14" t="s">
        <v>20</v>
      </c>
      <c r="C48" s="18">
        <v>873.5</v>
      </c>
      <c r="D48" s="18">
        <v>-10.531429155627848</v>
      </c>
      <c r="E48" s="18">
        <v>13.88287043247059</v>
      </c>
      <c r="F48" s="18">
        <v>-67.582369382538587</v>
      </c>
      <c r="G48" s="18">
        <v>-859.61712956752945</v>
      </c>
      <c r="H48" s="17">
        <v>-7.9141586777413897</v>
      </c>
      <c r="I48" s="19"/>
      <c r="J48" s="19"/>
      <c r="K48" s="19"/>
      <c r="L48" s="19"/>
      <c r="M48" s="19"/>
      <c r="N48" s="19"/>
      <c r="Q48" s="19"/>
      <c r="R48" s="19"/>
      <c r="S48" s="19"/>
      <c r="T48" s="19"/>
      <c r="U48" s="19"/>
      <c r="V48" s="19"/>
    </row>
    <row r="49" spans="2:22" ht="16.5" customHeight="1" x14ac:dyDescent="0.2">
      <c r="B49" s="14" t="s">
        <v>40</v>
      </c>
      <c r="C49" s="18">
        <v>881.01294670225161</v>
      </c>
      <c r="D49" s="18">
        <v>0.86009693214099681</v>
      </c>
      <c r="E49" s="18">
        <v>17.891631452366667</v>
      </c>
      <c r="F49" s="18">
        <v>28.875591970663383</v>
      </c>
      <c r="G49" s="18">
        <v>-863.1213152498849</v>
      </c>
      <c r="H49" s="17">
        <v>0.40764493421838743</v>
      </c>
      <c r="I49" s="19"/>
      <c r="J49" s="19"/>
      <c r="K49" s="19"/>
      <c r="L49" s="19"/>
      <c r="M49" s="19"/>
      <c r="N49" s="19"/>
      <c r="Q49" s="19"/>
      <c r="R49" s="19"/>
      <c r="S49" s="19"/>
      <c r="T49" s="19"/>
      <c r="U49" s="19"/>
      <c r="V49" s="19"/>
    </row>
    <row r="50" spans="2:22" ht="16.5" customHeight="1" x14ac:dyDescent="0.2">
      <c r="B50" s="14" t="s">
        <v>41</v>
      </c>
      <c r="C50" s="18">
        <v>941.87812663479281</v>
      </c>
      <c r="D50" s="18">
        <v>6.9085454601283347</v>
      </c>
      <c r="E50" s="18">
        <v>27.101256998286203</v>
      </c>
      <c r="F50" s="18">
        <v>51.47448722291508</v>
      </c>
      <c r="G50" s="18">
        <v>-914.7768696365066</v>
      </c>
      <c r="H50" s="17">
        <v>5.9847385847106249</v>
      </c>
      <c r="I50" s="19"/>
      <c r="J50" s="19"/>
      <c r="K50" s="19"/>
      <c r="L50" s="19"/>
      <c r="M50" s="19"/>
      <c r="N50" s="19"/>
      <c r="Q50" s="19"/>
      <c r="R50" s="19"/>
      <c r="S50" s="19"/>
      <c r="T50" s="19"/>
      <c r="U50" s="19"/>
      <c r="V50" s="19"/>
    </row>
    <row r="51" spans="2:22" ht="16.5" customHeight="1" x14ac:dyDescent="0.2">
      <c r="B51" s="14" t="s">
        <v>42</v>
      </c>
      <c r="C51" s="18">
        <v>779.59117795985298</v>
      </c>
      <c r="D51" s="18">
        <v>-17.230143060522053</v>
      </c>
      <c r="E51" s="18">
        <v>22.987382656295381</v>
      </c>
      <c r="F51" s="18">
        <v>-15.179644037363182</v>
      </c>
      <c r="G51" s="18">
        <v>-756.6037953035576</v>
      </c>
      <c r="H51" s="17">
        <v>-17.290891318207493</v>
      </c>
      <c r="I51" s="19"/>
      <c r="J51" s="19"/>
      <c r="K51" s="19"/>
      <c r="L51" s="19"/>
      <c r="M51" s="19"/>
      <c r="N51" s="19"/>
      <c r="Q51" s="19"/>
      <c r="R51" s="19"/>
      <c r="S51" s="19"/>
      <c r="T51" s="19"/>
      <c r="U51" s="19"/>
      <c r="V51" s="19"/>
    </row>
    <row r="52" spans="2:22" ht="14.25" x14ac:dyDescent="0.2">
      <c r="B52" s="14" t="s">
        <v>43</v>
      </c>
      <c r="C52" s="28">
        <v>726.29745085445143</v>
      </c>
      <c r="D52" s="18">
        <v>-6.8361121331398707</v>
      </c>
      <c r="E52" s="18">
        <v>20.254100055386502</v>
      </c>
      <c r="F52" s="18">
        <v>-11.890360210975714</v>
      </c>
      <c r="G52" s="18">
        <v>-706.04335079906491</v>
      </c>
      <c r="H52" s="17">
        <v>-6.6825523237307172</v>
      </c>
      <c r="I52" s="19"/>
      <c r="J52" s="19"/>
      <c r="K52" s="19"/>
      <c r="L52" s="19"/>
      <c r="M52" s="19"/>
      <c r="N52" s="19"/>
      <c r="Q52" s="19"/>
      <c r="R52" s="19"/>
      <c r="S52" s="19"/>
      <c r="T52" s="19"/>
      <c r="U52" s="19"/>
      <c r="V52" s="19"/>
    </row>
    <row r="53" spans="2:22" ht="14.25" x14ac:dyDescent="0.2">
      <c r="B53" s="14" t="s">
        <v>44</v>
      </c>
      <c r="C53" s="28">
        <v>801.6410242225212</v>
      </c>
      <c r="D53" s="18">
        <v>10.373652458704342</v>
      </c>
      <c r="E53" s="18">
        <v>30.599888659740927</v>
      </c>
      <c r="F53" s="18">
        <v>51.079971838111859</v>
      </c>
      <c r="G53" s="18">
        <v>-771.04113556278025</v>
      </c>
      <c r="H53" s="17">
        <v>9.2059198192510507</v>
      </c>
      <c r="I53" s="19"/>
      <c r="J53" s="19"/>
      <c r="K53" s="19"/>
      <c r="L53" s="19"/>
      <c r="M53" s="19"/>
      <c r="N53" s="19"/>
      <c r="Q53" s="19"/>
      <c r="R53" s="19"/>
      <c r="S53" s="19"/>
      <c r="T53" s="19"/>
      <c r="U53" s="19"/>
      <c r="V53" s="19"/>
    </row>
    <row r="54" spans="2:22" ht="14.25" x14ac:dyDescent="0.2">
      <c r="B54" s="14" t="s">
        <v>39</v>
      </c>
      <c r="C54" s="28">
        <v>800.4104613543127</v>
      </c>
      <c r="D54" s="18">
        <v>-0.15350547577102081</v>
      </c>
      <c r="E54" s="18">
        <v>32.447998903021599</v>
      </c>
      <c r="F54" s="18">
        <v>6.0395979339368022</v>
      </c>
      <c r="G54" s="18">
        <v>-767.96246245129112</v>
      </c>
      <c r="H54" s="17">
        <v>-0.39928779016984439</v>
      </c>
      <c r="I54" s="19"/>
      <c r="J54" s="19"/>
      <c r="K54" s="19"/>
      <c r="L54" s="19"/>
      <c r="M54" s="19"/>
      <c r="N54" s="19"/>
      <c r="Q54" s="19"/>
      <c r="R54" s="19"/>
      <c r="S54" s="19"/>
      <c r="T54" s="19"/>
      <c r="U54" s="19"/>
      <c r="V54" s="19"/>
    </row>
    <row r="55" spans="2:22" ht="14.25" x14ac:dyDescent="0.2">
      <c r="B55" s="14" t="s">
        <v>38</v>
      </c>
      <c r="C55" s="28">
        <v>816.55825561665972</v>
      </c>
      <c r="D55" s="18">
        <v>2.0174391817698867</v>
      </c>
      <c r="E55" s="18">
        <v>42.796891025992387</v>
      </c>
      <c r="F55" s="18">
        <v>31.893776112051974</v>
      </c>
      <c r="G55" s="18">
        <v>-773.76136459066731</v>
      </c>
      <c r="H55" s="17">
        <v>0.75510228987838435</v>
      </c>
      <c r="I55" s="19"/>
      <c r="J55" s="19"/>
      <c r="K55" s="19"/>
      <c r="L55" s="19"/>
      <c r="M55" s="19"/>
      <c r="N55" s="19"/>
      <c r="Q55" s="19"/>
      <c r="R55" s="19"/>
      <c r="S55" s="19"/>
      <c r="T55" s="19"/>
      <c r="U55" s="19"/>
      <c r="V55" s="19"/>
    </row>
    <row r="56" spans="2:22" ht="14.25" x14ac:dyDescent="0.2">
      <c r="B56" s="14" t="s">
        <v>37</v>
      </c>
      <c r="C56" s="28">
        <v>852.86309389582664</v>
      </c>
      <c r="D56" s="18">
        <v>4.4460806108377104</v>
      </c>
      <c r="E56" s="18">
        <v>40.104617430277251</v>
      </c>
      <c r="F56" s="18">
        <v>-6.2908158307107058</v>
      </c>
      <c r="G56" s="18">
        <v>-812.75847646554939</v>
      </c>
      <c r="H56" s="17">
        <v>5.039940433768253</v>
      </c>
      <c r="I56" s="19"/>
      <c r="J56" s="19"/>
      <c r="K56" s="19"/>
      <c r="L56" s="19"/>
      <c r="M56" s="19"/>
      <c r="N56" s="19"/>
      <c r="Q56" s="19"/>
      <c r="R56" s="19"/>
      <c r="S56" s="19"/>
      <c r="T56" s="19"/>
      <c r="U56" s="19"/>
      <c r="V56" s="19"/>
    </row>
    <row r="57" spans="2:22" ht="14.25" x14ac:dyDescent="0.2">
      <c r="B57" s="14" t="s">
        <v>36</v>
      </c>
      <c r="C57" s="28">
        <v>821.89649754356606</v>
      </c>
      <c r="D57" s="18">
        <v>-3.6308988598401037</v>
      </c>
      <c r="E57" s="18">
        <v>53.981321816320111</v>
      </c>
      <c r="F57" s="18">
        <v>34.601263583096923</v>
      </c>
      <c r="G57" s="18">
        <v>-767.91517572724592</v>
      </c>
      <c r="H57" s="17">
        <v>-5.5174202468258438</v>
      </c>
      <c r="I57" s="19"/>
      <c r="J57" s="19"/>
      <c r="K57" s="19"/>
      <c r="L57" s="19"/>
      <c r="M57" s="19"/>
      <c r="N57" s="19"/>
      <c r="Q57" s="19"/>
      <c r="R57" s="19"/>
      <c r="S57" s="19"/>
      <c r="T57" s="19"/>
      <c r="U57" s="19"/>
      <c r="V57" s="19"/>
    </row>
    <row r="58" spans="2:22" ht="14.25" x14ac:dyDescent="0.2">
      <c r="B58" s="14" t="s">
        <v>35</v>
      </c>
      <c r="C58" s="28">
        <v>852.62183236274871</v>
      </c>
      <c r="D58" s="18">
        <v>3.7383459974598576</v>
      </c>
      <c r="E58" s="18">
        <v>48.093294468117485</v>
      </c>
      <c r="F58" s="18">
        <v>-10.907527178081267</v>
      </c>
      <c r="G58" s="18">
        <v>-804.5285378946312</v>
      </c>
      <c r="H58" s="17">
        <v>4.7678914709181175</v>
      </c>
      <c r="I58" s="19"/>
      <c r="J58" s="19"/>
      <c r="K58" s="19"/>
      <c r="L58" s="19"/>
      <c r="M58" s="19"/>
      <c r="N58" s="19"/>
      <c r="Q58" s="19"/>
      <c r="R58" s="19"/>
      <c r="S58" s="19"/>
      <c r="T58" s="19"/>
      <c r="U58" s="19"/>
      <c r="V58" s="19"/>
    </row>
    <row r="59" spans="2:22" ht="14.25" x14ac:dyDescent="0.2">
      <c r="B59" s="14" t="s">
        <v>34</v>
      </c>
      <c r="C59" s="18">
        <v>914.76206302725427</v>
      </c>
      <c r="D59" s="18">
        <v>7.2881350565825009</v>
      </c>
      <c r="E59" s="18">
        <v>32.221192032922715</v>
      </c>
      <c r="F59" s="18">
        <v>-33.00273481101793</v>
      </c>
      <c r="G59" s="18">
        <v>-882.5408709943315</v>
      </c>
      <c r="H59" s="17">
        <v>9.6966520670417111</v>
      </c>
      <c r="I59" s="19"/>
      <c r="J59" s="19"/>
      <c r="K59" s="19"/>
      <c r="L59" s="19"/>
      <c r="M59" s="19"/>
      <c r="N59" s="19"/>
      <c r="Q59" s="19"/>
      <c r="R59" s="19"/>
      <c r="S59" s="19"/>
      <c r="T59" s="19"/>
      <c r="U59" s="19"/>
      <c r="V59" s="19"/>
    </row>
    <row r="60" spans="2:22" ht="14.25" x14ac:dyDescent="0.2">
      <c r="B60" s="14" t="s">
        <v>45</v>
      </c>
      <c r="C60" s="18">
        <v>1042.8102058238417</v>
      </c>
      <c r="D60" s="18">
        <v>13.997972584568409</v>
      </c>
      <c r="E60" s="18">
        <v>34.43336139853038</v>
      </c>
      <c r="F60" s="18">
        <v>6.8655727055266347</v>
      </c>
      <c r="G60" s="18">
        <v>-1008.3768444253113</v>
      </c>
      <c r="H60" s="17">
        <v>14.258373472177489</v>
      </c>
      <c r="I60" s="19"/>
      <c r="J60" s="19"/>
      <c r="K60" s="19"/>
      <c r="L60" s="19"/>
      <c r="M60" s="19"/>
      <c r="N60" s="19"/>
      <c r="Q60" s="19"/>
      <c r="R60" s="19"/>
      <c r="S60" s="19"/>
      <c r="T60" s="19"/>
      <c r="U60" s="19"/>
      <c r="V60" s="19"/>
    </row>
    <row r="61" spans="2:22" ht="14.25" x14ac:dyDescent="0.2">
      <c r="B61" s="14" t="s">
        <v>46</v>
      </c>
      <c r="C61" s="18">
        <v>1189.7051256122747</v>
      </c>
      <c r="D61" s="18">
        <v>14.086448230757686</v>
      </c>
      <c r="E61" s="18">
        <v>41.490872230000001</v>
      </c>
      <c r="F61" s="18">
        <v>20.496142533940453</v>
      </c>
      <c r="G61" s="18">
        <v>-1148.2142533822748</v>
      </c>
      <c r="H61" s="17">
        <v>13.867574382537406</v>
      </c>
      <c r="I61" s="19"/>
      <c r="J61" s="19"/>
      <c r="K61" s="19"/>
      <c r="L61" s="19"/>
      <c r="M61" s="19"/>
      <c r="N61" s="19"/>
      <c r="Q61" s="19"/>
      <c r="R61" s="19"/>
      <c r="S61" s="19"/>
      <c r="T61" s="19"/>
      <c r="U61" s="19"/>
      <c r="V61" s="19"/>
    </row>
    <row r="62" spans="2:22" ht="14.25" x14ac:dyDescent="0.2">
      <c r="B62" s="14" t="s">
        <v>48</v>
      </c>
      <c r="C62" s="18">
        <v>1114.9786994418896</v>
      </c>
      <c r="D62" s="18">
        <v>-6.2810880243898808</v>
      </c>
      <c r="E62" s="18">
        <v>17.72112021299856</v>
      </c>
      <c r="F62" s="18">
        <v>-57.289111410424162</v>
      </c>
      <c r="G62" s="18">
        <v>-1097.257579228891</v>
      </c>
      <c r="H62" s="17">
        <v>-4.4379064275923756</v>
      </c>
      <c r="I62" s="19"/>
      <c r="J62" s="19"/>
      <c r="K62" s="19"/>
      <c r="L62" s="19"/>
      <c r="M62" s="19"/>
      <c r="N62" s="19"/>
      <c r="Q62" s="19"/>
      <c r="R62" s="19"/>
      <c r="S62" s="19"/>
      <c r="T62" s="19"/>
      <c r="U62" s="19"/>
      <c r="V62" s="19"/>
    </row>
    <row r="63" spans="2:22" ht="16.5" x14ac:dyDescent="0.2">
      <c r="B63" s="14" t="s">
        <v>50</v>
      </c>
      <c r="C63" s="18">
        <v>1280.3777736539998</v>
      </c>
      <c r="D63" s="18">
        <v>14.834281075943601</v>
      </c>
      <c r="E63" s="18">
        <v>14.25262639</v>
      </c>
      <c r="F63" s="18">
        <v>-19.572655573175311</v>
      </c>
      <c r="G63" s="18">
        <v>-1266.1251472639999</v>
      </c>
      <c r="H63" s="17">
        <v>15.389965968955277</v>
      </c>
      <c r="I63" s="19"/>
      <c r="J63" s="19"/>
      <c r="K63" s="19"/>
      <c r="L63" s="19"/>
      <c r="M63" s="19"/>
      <c r="N63" s="19"/>
      <c r="Q63" s="19"/>
      <c r="R63" s="19"/>
      <c r="S63" s="19"/>
      <c r="T63" s="19"/>
      <c r="U63" s="19"/>
      <c r="V63" s="19"/>
    </row>
    <row r="64" spans="2:22" ht="16.5" x14ac:dyDescent="0.2">
      <c r="B64" s="14" t="s">
        <v>49</v>
      </c>
      <c r="C64" s="18">
        <v>1497.0520112490003</v>
      </c>
      <c r="D64" s="18">
        <v>16.922680325560925</v>
      </c>
      <c r="E64" s="18">
        <v>31.730051830000004</v>
      </c>
      <c r="F64" s="18">
        <v>122.62599861778884</v>
      </c>
      <c r="G64" s="18">
        <v>-1465.3219594190002</v>
      </c>
      <c r="H64" s="17">
        <v>15.732790126272223</v>
      </c>
      <c r="I64" s="19"/>
      <c r="J64" s="19"/>
      <c r="K64" s="19"/>
      <c r="L64" s="19"/>
      <c r="M64" s="19"/>
      <c r="N64" s="19"/>
      <c r="Q64" s="19"/>
      <c r="R64" s="19"/>
      <c r="S64" s="19"/>
      <c r="T64" s="19"/>
      <c r="U64" s="19"/>
      <c r="V64" s="19"/>
    </row>
    <row r="65" spans="1:22" ht="16.5" x14ac:dyDescent="0.2">
      <c r="B65" s="14" t="s">
        <v>51</v>
      </c>
      <c r="C65" s="18">
        <v>1526.6380911870001</v>
      </c>
      <c r="D65" s="18">
        <v>1.9762893817774518</v>
      </c>
      <c r="E65" s="18">
        <v>37.78382611096</v>
      </c>
      <c r="F65" s="18">
        <v>19.078992727129098</v>
      </c>
      <c r="G65" s="18">
        <v>-1488.8542650760401</v>
      </c>
      <c r="H65" s="17">
        <v>1.6059477922770293</v>
      </c>
      <c r="I65" s="19"/>
      <c r="J65" s="19"/>
      <c r="K65" s="19"/>
      <c r="L65" s="19"/>
      <c r="M65" s="19"/>
      <c r="N65" s="19"/>
      <c r="Q65" s="19"/>
      <c r="R65" s="19"/>
      <c r="S65" s="19"/>
      <c r="T65" s="19"/>
      <c r="U65" s="19"/>
      <c r="V65" s="19"/>
    </row>
    <row r="66" spans="1:22" ht="15" x14ac:dyDescent="0.25">
      <c r="B66" s="20" t="s">
        <v>21</v>
      </c>
      <c r="C66" s="5"/>
      <c r="D66" s="5"/>
      <c r="E66" s="5"/>
      <c r="F66" s="5"/>
      <c r="G66" s="5"/>
      <c r="H66" s="16"/>
    </row>
    <row r="67" spans="1:22" ht="14.25" x14ac:dyDescent="0.2">
      <c r="A67" s="21"/>
      <c r="B67" s="22" t="s">
        <v>22</v>
      </c>
      <c r="C67" s="5"/>
      <c r="D67" s="5"/>
      <c r="E67" s="5"/>
      <c r="F67" s="5"/>
      <c r="G67" s="5"/>
      <c r="H67" s="16"/>
    </row>
    <row r="68" spans="1:22" ht="14.25" x14ac:dyDescent="0.2">
      <c r="B68" s="9" t="s">
        <v>23</v>
      </c>
      <c r="C68" s="5"/>
      <c r="D68" s="5"/>
      <c r="E68" s="5"/>
      <c r="F68" s="5"/>
      <c r="G68" s="5"/>
      <c r="H68" s="16"/>
    </row>
    <row r="69" spans="1:22" ht="14.25" x14ac:dyDescent="0.2">
      <c r="A69" s="23"/>
      <c r="B69" s="9" t="s">
        <v>24</v>
      </c>
      <c r="C69" s="5"/>
      <c r="D69" s="5"/>
      <c r="E69" s="5"/>
      <c r="F69" s="5"/>
      <c r="G69" s="5"/>
      <c r="H69" s="16"/>
    </row>
    <row r="70" spans="1:22" s="1" customFormat="1" ht="14.25" customHeight="1" x14ac:dyDescent="0.25">
      <c r="A70" s="29"/>
      <c r="B70" s="30" t="s">
        <v>47</v>
      </c>
      <c r="C70" s="31"/>
      <c r="D70" s="5"/>
      <c r="E70" s="5"/>
      <c r="F70" s="5"/>
      <c r="G70" s="5"/>
      <c r="H70" s="16"/>
    </row>
    <row r="71" spans="1:22" x14ac:dyDescent="0.2">
      <c r="B71" s="24" t="s">
        <v>33</v>
      </c>
      <c r="C71" s="25"/>
      <c r="D71" s="25"/>
      <c r="E71" s="25"/>
      <c r="F71" s="25"/>
      <c r="G71" s="25"/>
      <c r="H71" s="26"/>
    </row>
    <row r="72" spans="1:22" x14ac:dyDescent="0.2">
      <c r="B72" s="4"/>
      <c r="C72" s="4"/>
      <c r="D72" s="4"/>
      <c r="E72" s="4"/>
      <c r="F72" s="4"/>
      <c r="G72" s="4"/>
      <c r="H72" s="4"/>
    </row>
    <row r="76" spans="1:22" hidden="1" x14ac:dyDescent="0.2">
      <c r="B76" s="27" t="s">
        <v>25</v>
      </c>
    </row>
    <row r="78" spans="1:22" ht="9" customHeight="1" x14ac:dyDescent="0.2"/>
    <row r="79" spans="1:22" x14ac:dyDescent="0.2">
      <c r="A79" s="36"/>
      <c r="B79" s="36"/>
      <c r="C79" s="36"/>
      <c r="D79" s="36"/>
      <c r="E79" s="36"/>
      <c r="F79" s="36"/>
      <c r="G79" s="36"/>
      <c r="H79" s="36"/>
    </row>
  </sheetData>
  <mergeCells count="4">
    <mergeCell ref="B5:G5"/>
    <mergeCell ref="G8:H8"/>
    <mergeCell ref="B4:H4"/>
    <mergeCell ref="A79:H79"/>
  </mergeCells>
  <pageMargins left="0.75" right="0.25" top="0.75" bottom="0.75" header="0.5" footer="0.5"/>
  <pageSetup scale="75" orientation="portrait" r:id="rId1"/>
  <headerFooter alignWithMargins="0"/>
  <ignoredErrors>
    <ignoredError sqref="B16:B19 B22:B24 A37:B40 B43:B45" numberStoredAsText="1"/>
    <ignoredError sqref="G43:G4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1.2</vt:lpstr>
      <vt:lpstr>'Table 1.2'!Print_Area</vt:lpstr>
      <vt:lpstr>'Table 1.2'!Print_Titles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McLaughlin, Errol</cp:lastModifiedBy>
  <cp:lastPrinted>2019-07-10T13:32:18Z</cp:lastPrinted>
  <dcterms:created xsi:type="dcterms:W3CDTF">2017-10-19T14:32:30Z</dcterms:created>
  <dcterms:modified xsi:type="dcterms:W3CDTF">2025-03-26T14:20:40Z</dcterms:modified>
</cp:coreProperties>
</file>